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inet.local\userdata\Users04\iny\Desktop\ALL in ONE\AUKTIONER\06-02-2020\"/>
    </mc:Choice>
  </mc:AlternateContent>
  <bookViews>
    <workbookView xWindow="360" yWindow="240" windowWidth="14355" windowHeight="7815"/>
  </bookViews>
  <sheets>
    <sheet name="Bid sheet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J12" i="4" l="1"/>
  <c r="J11" i="4"/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10" i="4" l="1"/>
  <c r="J10" i="4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J10" i="1" s="1"/>
  <c r="I9" i="1"/>
  <c r="J9" i="1" l="1"/>
  <c r="I28" i="4" l="1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I15" i="4"/>
  <c r="H15" i="4"/>
  <c r="D15" i="4"/>
  <c r="I14" i="4"/>
  <c r="H14" i="4"/>
  <c r="D14" i="4"/>
  <c r="I13" i="4"/>
  <c r="H13" i="4"/>
  <c r="D13" i="4"/>
  <c r="I12" i="4"/>
  <c r="H12" i="4"/>
  <c r="D12" i="4"/>
  <c r="I11" i="4"/>
  <c r="H11" i="4"/>
  <c r="D11" i="4"/>
  <c r="H10" i="4"/>
  <c r="D10" i="4"/>
  <c r="I9" i="4"/>
  <c r="J9" i="4" s="1"/>
  <c r="H9" i="4"/>
  <c r="D9" i="4"/>
  <c r="H9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<sst xmlns="http://schemas.openxmlformats.org/spreadsheetml/2006/main" count="57" uniqueCount="31">
  <si>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</si>
  <si>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</si>
  <si>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</si>
  <si>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</si>
  <si>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</si>
  <si>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</si>
  <si>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</si>
  <si>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</si>
  <si>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Bid [€/storage year]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</si>
  <si>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</si>
  <si>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</si>
  <si>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</si>
  <si>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</si>
  <si>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</si>
  <si>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</si>
  <si>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</si>
  <si>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</si>
  <si>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</si>
  <si>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</si>
  <si>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</si>
  <si>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</si>
  <si>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</si>
  <si>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</si>
  <si>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</si>
  <si>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1.000.000 MWh</t>
  </si>
  <si>
    <t>120 days</t>
  </si>
  <si>
    <t>60 days</t>
  </si>
  <si>
    <t>347 MW</t>
  </si>
  <si>
    <t>694 MW</t>
  </si>
  <si>
    <t>0.6944 kW</t>
  </si>
  <si>
    <t>0.3472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</si>
</sst>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64" fontId="0" fillId="2" borderId="0" xfId="1" applyFont="1" applyFill="1"/>
    <xf numFmtId="165" fontId="10" fillId="4" borderId="0" xfId="1" applyNumberFormat="1" applyFont="1" applyFill="1" applyProtection="1">
      <protection locked="0"/>
    </xf>
    <xf numFmtId="49" fontId="10" fillId="4" borderId="0" xfId="1" applyNumberFormat="1" applyFont="1" applyFill="1" applyProtection="1">
      <protection locked="0"/>
    </xf>
    <xf numFmtId="0" fontId="10" fillId="2" borderId="0" xfId="0" applyFont="1" applyFill="1"/>
    <xf numFmtId="2" fontId="10" fillId="4" borderId="0" xfId="0" applyNumberFormat="1" applyFont="1" applyFill="1" applyProtection="1">
      <protection locked="0"/>
    </xf>
  </cellXfs>
  <cellStyles count="2">
    <cellStyle name="K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0</xdr:colOff>
      <xdr:row>31</xdr:row>
      <xdr:rowOff>142875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25250" y="190500"/>
          <a:ext cx="5886450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</a:t>
          </a:r>
          <a:r>
            <a:rPr lang="da-DK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4.0 €/MWh.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2020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1</xdr:row>
      <xdr:rowOff>0</xdr:rowOff>
    </xdr:from>
    <xdr:to>
      <xdr:col>16</xdr:col>
      <xdr:colOff>76200</xdr:colOff>
      <xdr:row>31</xdr:row>
      <xdr:rowOff>142875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AB1F9A76-5741-4E1E-8863-27F9862B7879}"/>
            </a:ext>
          </a:extLst>
        </xdr:cNvPr>
        <xdr:cNvSpPr/>
      </xdr:nvSpPr>
      <xdr:spPr>
        <a:xfrm>
          <a:off x="11601450" y="190500"/>
          <a:ext cx="5886450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</a:t>
          </a:r>
          <a:r>
            <a:rPr lang="da-DK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4.0 €/MWh.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2020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3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1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15" t="s">
        <v>5</v>
      </c>
      <c r="G3" s="18" t="s">
        <v>18</v>
      </c>
      <c r="H3" s="18" t="s">
        <v>24</v>
      </c>
      <c r="I3" s="18" t="s">
        <v>27</v>
      </c>
      <c r="J3" s="18" t="s">
        <v>28</v>
      </c>
      <c r="K3" s="7"/>
      <c r="L3" s="7"/>
      <c r="M3" s="7"/>
      <c r="N3" s="7"/>
      <c r="O3" s="5"/>
      <c r="P3" s="5"/>
    </row>
    <row r="4" spans="4:16" ht="15" customHeight="1" x14ac:dyDescent="0.25">
      <c r="D4" s="14" t="s">
        <v>11</v>
      </c>
      <c r="E4" s="15" t="s">
        <v>1</v>
      </c>
      <c r="G4" s="18" t="s">
        <v>19</v>
      </c>
      <c r="H4" s="18" t="s">
        <v>15</v>
      </c>
      <c r="I4" s="18" t="s">
        <v>30</v>
      </c>
      <c r="J4" s="18" t="s">
        <v>29</v>
      </c>
      <c r="K4" s="5"/>
      <c r="L4" s="5"/>
      <c r="M4" s="10"/>
      <c r="N4" s="9"/>
      <c r="O4" s="5"/>
      <c r="P4" s="5"/>
    </row>
    <row r="5" spans="4:16" x14ac:dyDescent="0.25">
      <c r="G5" s="18"/>
      <c r="H5" s="18"/>
      <c r="I5" s="18" t="s">
        <v>25</v>
      </c>
      <c r="J5" s="18" t="s">
        <v>26</v>
      </c>
      <c r="K5" s="8"/>
      <c r="L5" s="11"/>
      <c r="M5" s="11"/>
      <c r="N5" s="8"/>
      <c r="O5" s="5"/>
      <c r="P5" s="5"/>
    </row>
    <row r="6" spans="4:16" x14ac:dyDescent="0.25">
      <c r="D6" s="14" t="s">
        <v>23</v>
      </c>
      <c r="E6" s="15"/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25">
      <c r="D9" s="17" t="str">
        <f t="shared" ref="D9:D28" si="0">IF(F9&gt;0,$E$2,"")</f>
        <v/>
      </c>
      <c r="E9" s="17">
        <v>1</v>
      </c>
      <c r="F9" s="15"/>
      <c r="G9" s="16"/>
      <c r="H9" s="18" t="str">
        <f>+IF(F9&gt;0,F9*G9,"")</f>
        <v/>
      </c>
      <c r="I9" s="19" t="str">
        <f>+IF(F9&gt;0,SUM($F$9:F9),"")</f>
        <v/>
      </c>
      <c r="J9" s="18" t="str">
        <f>IF(G9="","",+I9*G9)</f>
        <v/>
      </c>
      <c r="K9" s="21"/>
    </row>
    <row r="10" spans="4:16" x14ac:dyDescent="0.25">
      <c r="D10" s="17" t="str">
        <f t="shared" si="0"/>
        <v/>
      </c>
      <c r="E10" s="17">
        <v>2</v>
      </c>
      <c r="F10" s="15"/>
      <c r="G10" s="16"/>
      <c r="H10" s="18" t="str">
        <f>+IF(F10&gt;0,F10*G10,"")</f>
        <v/>
      </c>
      <c r="I10" s="19" t="str">
        <f>+IF(F10&gt;0,SUM($F$9:F10),"")</f>
        <v/>
      </c>
      <c r="J10" s="18" t="str">
        <f>IF(G10="","",I10*G10)</f>
        <v/>
      </c>
      <c r="K10" s="21"/>
    </row>
    <row r="11" spans="4:16" x14ac:dyDescent="0.25">
      <c r="D11" s="17" t="str">
        <f t="shared" si="0"/>
        <v/>
      </c>
      <c r="E11" s="17">
        <v>3</v>
      </c>
      <c r="F11" s="15"/>
      <c r="G11" s="16"/>
      <c r="H11" s="18" t="str">
        <f t="shared" ref="H11:H28" si="1">+IF(F11&gt;0,F11*G11,"")</f>
        <v/>
      </c>
      <c r="I11" s="19" t="str">
        <f>+IF(F11&gt;0,SUM($F$9:F11),"")</f>
        <v/>
      </c>
      <c r="J11" s="18" t="str">
        <f t="shared" ref="J11:J28" si="2">IF(G11="","",I11*G11)</f>
        <v/>
      </c>
      <c r="K11" s="21"/>
    </row>
    <row r="12" spans="4:16" x14ac:dyDescent="0.25">
      <c r="D12" s="17" t="str">
        <f t="shared" si="0"/>
        <v/>
      </c>
      <c r="E12" s="17">
        <v>4</v>
      </c>
      <c r="F12" s="15"/>
      <c r="G12" s="16"/>
      <c r="H12" s="18" t="str">
        <f t="shared" si="1"/>
        <v/>
      </c>
      <c r="I12" s="19" t="str">
        <f>+IF(F12&gt;0,SUM($F$9:F12),"")</f>
        <v/>
      </c>
      <c r="J12" s="18" t="str">
        <f t="shared" si="2"/>
        <v/>
      </c>
      <c r="K12" s="21"/>
    </row>
    <row r="13" spans="4:16" x14ac:dyDescent="0.25">
      <c r="D13" s="17" t="str">
        <f t="shared" si="0"/>
        <v/>
      </c>
      <c r="E13" s="17">
        <v>5</v>
      </c>
      <c r="F13" s="15"/>
      <c r="G13" s="16"/>
      <c r="H13" s="18" t="str">
        <f t="shared" si="1"/>
        <v/>
      </c>
      <c r="I13" s="19" t="str">
        <f>+IF(F13&gt;0,SUM($F$9:F13),"")</f>
        <v/>
      </c>
      <c r="J13" s="18" t="str">
        <f t="shared" si="2"/>
        <v/>
      </c>
      <c r="K13" s="21"/>
    </row>
    <row r="14" spans="4:16" x14ac:dyDescent="0.25">
      <c r="D14" s="17" t="str">
        <f t="shared" si="0"/>
        <v/>
      </c>
      <c r="E14" s="17">
        <v>6</v>
      </c>
      <c r="F14" s="15"/>
      <c r="G14" s="1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25">
      <c r="D15" s="17" t="str">
        <f t="shared" si="0"/>
        <v/>
      </c>
      <c r="E15" s="17">
        <v>7</v>
      </c>
      <c r="F15" s="15"/>
      <c r="G15" s="1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25">
      <c r="D16" s="17" t="str">
        <f t="shared" si="0"/>
        <v/>
      </c>
      <c r="E16" s="17">
        <v>8</v>
      </c>
      <c r="F16" s="15"/>
      <c r="G16" s="1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25">
      <c r="D17" s="17" t="str">
        <f t="shared" si="0"/>
        <v/>
      </c>
      <c r="E17" s="17">
        <v>9</v>
      </c>
      <c r="F17" s="15"/>
      <c r="G17" s="1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25">
      <c r="D18" s="17" t="str">
        <f t="shared" si="0"/>
        <v/>
      </c>
      <c r="E18" s="17">
        <v>10</v>
      </c>
      <c r="F18" s="15"/>
      <c r="G18" s="1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25">
      <c r="D19" s="17" t="str">
        <f t="shared" si="0"/>
        <v/>
      </c>
      <c r="E19" s="17">
        <v>11</v>
      </c>
      <c r="F19" s="15"/>
      <c r="G19" s="1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25">
      <c r="D20" s="17" t="str">
        <f t="shared" si="0"/>
        <v/>
      </c>
      <c r="E20" s="17">
        <v>12</v>
      </c>
      <c r="F20" s="15"/>
      <c r="G20" s="1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25">
      <c r="D21" s="17" t="str">
        <f t="shared" si="0"/>
        <v/>
      </c>
      <c r="E21" s="17">
        <v>13</v>
      </c>
      <c r="F21" s="15"/>
      <c r="G21" s="1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25">
      <c r="D22" s="17" t="str">
        <f t="shared" si="0"/>
        <v/>
      </c>
      <c r="E22" s="17">
        <v>14</v>
      </c>
      <c r="F22" s="15"/>
      <c r="G22" s="1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25">
      <c r="D23" s="17" t="str">
        <f t="shared" si="0"/>
        <v/>
      </c>
      <c r="E23" s="17">
        <v>15</v>
      </c>
      <c r="F23" s="15"/>
      <c r="G23" s="1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25">
      <c r="D24" s="17" t="str">
        <f t="shared" si="0"/>
        <v/>
      </c>
      <c r="E24" s="17">
        <v>16</v>
      </c>
      <c r="F24" s="15"/>
      <c r="G24" s="1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25">
      <c r="D25" s="17" t="str">
        <f t="shared" si="0"/>
        <v/>
      </c>
      <c r="E25" s="17">
        <v>17</v>
      </c>
      <c r="F25" s="15"/>
      <c r="G25" s="1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25">
      <c r="D26" s="17" t="str">
        <f t="shared" si="0"/>
        <v/>
      </c>
      <c r="E26" s="17">
        <v>18</v>
      </c>
      <c r="F26" s="15"/>
      <c r="G26" s="1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25">
      <c r="D27" s="17" t="str">
        <f t="shared" si="0"/>
        <v/>
      </c>
      <c r="E27" s="17">
        <v>19</v>
      </c>
      <c r="F27" s="15"/>
      <c r="G27" s="1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25">
      <c r="D28" s="17" t="str">
        <f t="shared" si="0"/>
        <v/>
      </c>
      <c r="E28" s="17">
        <v>20</v>
      </c>
      <c r="F28" s="15"/>
      <c r="G28" s="1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25">
      <c r="F29" s="21"/>
    </row>
    <row r="30" spans="4:10" x14ac:dyDescent="0.25">
      <c r="F30" s="20"/>
    </row>
    <row r="33" spans="4:4" x14ac:dyDescent="0.25">
      <c r="D33" s="3"/>
    </row>
  </sheetData>
  <sheetProtection algorithmName="SHA-512" hashValue="Rya1JplXocKi/C0wHSjCq7sUSv8j+gs988UmueaMfSe3BxXr8QBJV1Hbz1GOlj6ZsKRWpYvXtVdnldQsarv1bA==" saltValue="veJNesAt6q8wKCGoR84vbA==" spinCount="100000" sheet="1" selectLockedCells="1"/>
  <sortState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9:F28">
      <formula1>1</formula1>
      <formula2>1500000</formula2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9:I28">
      <formula1>1200000</formula1>
    </dataValidation>
    <dataValidation type="whole" operator="lessThan" allowBlank="1" showErrorMessage="1" errorTitle="To high volume" error="To high_x000a_" sqref="F29">
      <formula1>1200000</formula1>
    </dataValidation>
    <dataValidation type="decimal" operator="greaterThanOrEqual" allowBlank="1" showErrorMessage="1" errorTitle="Price" error="Below reservation price" promptTitle="Price" prompt="Reservation price is 2.6 €/MWh" sqref="G9:G28">
      <formula1>2.6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23" t="s">
        <v>10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24" t="s">
        <v>20</v>
      </c>
      <c r="G3" s="18" t="s">
        <v>18</v>
      </c>
      <c r="H3" s="18" t="s">
        <v>24</v>
      </c>
      <c r="I3" s="18" t="s">
        <v>27</v>
      </c>
      <c r="J3" s="18" t="s">
        <v>28</v>
      </c>
      <c r="K3" s="13"/>
      <c r="L3" s="7"/>
      <c r="M3" s="7"/>
      <c r="N3" s="7"/>
      <c r="O3" s="5"/>
      <c r="P3" s="5"/>
    </row>
    <row r="4" spans="4:16" ht="15" customHeight="1" x14ac:dyDescent="0.25">
      <c r="D4" s="14" t="s">
        <v>11</v>
      </c>
      <c r="E4" s="23" t="s">
        <v>21</v>
      </c>
      <c r="G4" s="18" t="s">
        <v>19</v>
      </c>
      <c r="H4" s="18" t="s">
        <v>15</v>
      </c>
      <c r="I4" s="18" t="s">
        <v>30</v>
      </c>
      <c r="J4" s="18" t="s">
        <v>29</v>
      </c>
      <c r="K4" s="5"/>
      <c r="L4" s="10"/>
      <c r="M4" s="10"/>
      <c r="N4" s="9"/>
      <c r="O4" s="5"/>
      <c r="P4" s="5"/>
    </row>
    <row r="5" spans="4:16" x14ac:dyDescent="0.25">
      <c r="E5" s="25"/>
      <c r="G5" s="18"/>
      <c r="H5" s="18"/>
      <c r="I5" s="18" t="s">
        <v>25</v>
      </c>
      <c r="J5" s="18" t="s">
        <v>26</v>
      </c>
      <c r="K5" s="8"/>
      <c r="L5" s="11"/>
      <c r="M5" s="11"/>
      <c r="N5" s="8"/>
      <c r="O5" s="5"/>
      <c r="P5" s="5"/>
    </row>
    <row r="6" spans="4:16" x14ac:dyDescent="0.25">
      <c r="D6" s="14" t="s">
        <v>23</v>
      </c>
      <c r="E6" s="23" t="s">
        <v>22</v>
      </c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25">
      <c r="D9" s="17" t="str">
        <f t="shared" ref="D9:D28" si="0">IF(F9&gt;0,$E$2,"")</f>
        <v>Energicia</v>
      </c>
      <c r="E9" s="17">
        <v>1</v>
      </c>
      <c r="F9" s="23">
        <v>100000</v>
      </c>
      <c r="G9" s="26">
        <v>4.9000000000000004</v>
      </c>
      <c r="H9" s="18">
        <f>+IF(F9&gt;0,F9*G9,"")</f>
        <v>490000.00000000006</v>
      </c>
      <c r="I9" s="19">
        <f>+IF(F9&gt;0,SUM($F$9:F9),"")</f>
        <v>100000</v>
      </c>
      <c r="J9" s="18">
        <f>IF(G9="","",+I9*G9)</f>
        <v>490000.00000000006</v>
      </c>
      <c r="K9" s="21"/>
    </row>
    <row r="10" spans="4:16" x14ac:dyDescent="0.25">
      <c r="D10" s="17" t="str">
        <f t="shared" si="0"/>
        <v>Energicia</v>
      </c>
      <c r="E10" s="17">
        <v>2</v>
      </c>
      <c r="F10" s="23">
        <v>100000</v>
      </c>
      <c r="G10" s="26">
        <v>4.7</v>
      </c>
      <c r="H10" s="18">
        <f t="shared" ref="H10:H28" si="1">+IF(F10&gt;0,F10*G10,"")</f>
        <v>470000</v>
      </c>
      <c r="I10" s="19">
        <f>+IF(F10&gt;0,SUM($F$9:F10),"")</f>
        <v>200000</v>
      </c>
      <c r="J10" s="18">
        <f>IF(G10="","",I10*G10)</f>
        <v>940000</v>
      </c>
      <c r="K10" s="21"/>
    </row>
    <row r="11" spans="4:16" x14ac:dyDescent="0.25">
      <c r="D11" s="17" t="str">
        <f t="shared" si="0"/>
        <v>Energicia</v>
      </c>
      <c r="E11" s="17">
        <v>3</v>
      </c>
      <c r="F11" s="23">
        <v>100000</v>
      </c>
      <c r="G11" s="26">
        <v>4.5</v>
      </c>
      <c r="H11" s="18">
        <f t="shared" si="1"/>
        <v>450000</v>
      </c>
      <c r="I11" s="19">
        <f>+IF(F11&gt;0,SUM($F$9:F11),"")</f>
        <v>300000</v>
      </c>
      <c r="J11" s="18">
        <f>IF(G11="","",I11*G11)</f>
        <v>1350000</v>
      </c>
      <c r="K11" s="21"/>
    </row>
    <row r="12" spans="4:16" x14ac:dyDescent="0.25">
      <c r="D12" s="17" t="str">
        <f t="shared" si="0"/>
        <v>Energicia</v>
      </c>
      <c r="E12" s="17">
        <v>4</v>
      </c>
      <c r="F12" s="23">
        <v>100000</v>
      </c>
      <c r="G12" s="26">
        <v>4</v>
      </c>
      <c r="H12" s="18">
        <f t="shared" si="1"/>
        <v>400000</v>
      </c>
      <c r="I12" s="19">
        <f>+IF(F12&gt;0,SUM($F$9:F12),"")</f>
        <v>400000</v>
      </c>
      <c r="J12" s="18">
        <f>IF(G12="","",I12*G12)</f>
        <v>1600000</v>
      </c>
      <c r="K12" s="21"/>
    </row>
    <row r="13" spans="4:16" x14ac:dyDescent="0.25">
      <c r="D13" s="17" t="str">
        <f t="shared" si="0"/>
        <v/>
      </c>
      <c r="E13" s="17">
        <v>5</v>
      </c>
      <c r="F13" s="23"/>
      <c r="G13" s="26"/>
      <c r="H13" s="18" t="str">
        <f t="shared" si="1"/>
        <v/>
      </c>
      <c r="I13" s="19" t="str">
        <f>+IF(F13&gt;0,SUM($F$9:F13),"")</f>
        <v/>
      </c>
      <c r="J13" s="18" t="str">
        <f t="shared" ref="J13:J28" si="2">IF(G13="","",I13*G13)</f>
        <v/>
      </c>
      <c r="K13" s="21"/>
    </row>
    <row r="14" spans="4:16" x14ac:dyDescent="0.25">
      <c r="D14" s="17" t="str">
        <f t="shared" si="0"/>
        <v/>
      </c>
      <c r="E14" s="17">
        <v>6</v>
      </c>
      <c r="F14" s="23"/>
      <c r="G14" s="2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25">
      <c r="D15" s="17" t="str">
        <f t="shared" si="0"/>
        <v/>
      </c>
      <c r="E15" s="17">
        <v>7</v>
      </c>
      <c r="F15" s="23"/>
      <c r="G15" s="2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25">
      <c r="D16" s="17" t="str">
        <f t="shared" si="0"/>
        <v/>
      </c>
      <c r="E16" s="17">
        <v>8</v>
      </c>
      <c r="F16" s="23"/>
      <c r="G16" s="2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25">
      <c r="D17" s="17" t="str">
        <f t="shared" si="0"/>
        <v/>
      </c>
      <c r="E17" s="17">
        <v>9</v>
      </c>
      <c r="F17" s="23"/>
      <c r="G17" s="2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25">
      <c r="D18" s="17" t="str">
        <f t="shared" si="0"/>
        <v/>
      </c>
      <c r="E18" s="17">
        <v>10</v>
      </c>
      <c r="F18" s="23"/>
      <c r="G18" s="2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25">
      <c r="D19" s="17" t="str">
        <f t="shared" si="0"/>
        <v/>
      </c>
      <c r="E19" s="17">
        <v>11</v>
      </c>
      <c r="F19" s="23"/>
      <c r="G19" s="2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25">
      <c r="D20" s="17" t="str">
        <f t="shared" si="0"/>
        <v/>
      </c>
      <c r="E20" s="17">
        <v>12</v>
      </c>
      <c r="F20" s="23"/>
      <c r="G20" s="2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25">
      <c r="D21" s="17" t="str">
        <f t="shared" si="0"/>
        <v/>
      </c>
      <c r="E21" s="17">
        <v>13</v>
      </c>
      <c r="F21" s="23"/>
      <c r="G21" s="2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25">
      <c r="D22" s="17" t="str">
        <f t="shared" si="0"/>
        <v/>
      </c>
      <c r="E22" s="17">
        <v>14</v>
      </c>
      <c r="F22" s="23"/>
      <c r="G22" s="2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25">
      <c r="D23" s="17" t="str">
        <f t="shared" si="0"/>
        <v/>
      </c>
      <c r="E23" s="17">
        <v>15</v>
      </c>
      <c r="F23" s="23"/>
      <c r="G23" s="2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25">
      <c r="D24" s="17" t="str">
        <f t="shared" si="0"/>
        <v/>
      </c>
      <c r="E24" s="17">
        <v>16</v>
      </c>
      <c r="F24" s="23"/>
      <c r="G24" s="2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25">
      <c r="D25" s="17" t="str">
        <f t="shared" si="0"/>
        <v/>
      </c>
      <c r="E25" s="17">
        <v>17</v>
      </c>
      <c r="F25" s="23"/>
      <c r="G25" s="2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25">
      <c r="D26" s="17" t="str">
        <f t="shared" si="0"/>
        <v/>
      </c>
      <c r="E26" s="17">
        <v>18</v>
      </c>
      <c r="F26" s="23"/>
      <c r="G26" s="2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25">
      <c r="D27" s="17" t="str">
        <f t="shared" si="0"/>
        <v/>
      </c>
      <c r="E27" s="17">
        <v>19</v>
      </c>
      <c r="F27" s="23"/>
      <c r="G27" s="2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25">
      <c r="D28" s="17" t="str">
        <f t="shared" si="0"/>
        <v/>
      </c>
      <c r="E28" s="17">
        <v>20</v>
      </c>
      <c r="F28" s="23"/>
      <c r="G28" s="2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25">
      <c r="F29" s="21"/>
    </row>
    <row r="30" spans="4:10" x14ac:dyDescent="0.25">
      <c r="F30" s="20"/>
    </row>
    <row r="33" spans="4:10" x14ac:dyDescent="0.25">
      <c r="D33" s="3"/>
    </row>
    <row r="34" spans="4:10" x14ac:dyDescent="0.25">
      <c r="J34" s="22"/>
    </row>
    <row r="36" spans="4:10" x14ac:dyDescent="0.25">
      <c r="I36" s="22"/>
    </row>
  </sheetData>
  <sheetProtection algorithmName="SHA-512" hashValue="eVtRk/1VchyMLRF6IBvWxRxztH9bol53Ma6LngC2CWvPmJNn0VaISHeV9YYVZOcfxX1V//gNTOBMoHVoz+C9/g==" saltValue="xDfeeCIBNsEpzfn4A2g1Yw==" spinCount="100000" sheet="1" selectLockedCells="1" selectUn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9:I28">
      <formula1>1000000</formula1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>
      <formula1>1</formula1>
      <formula2>1000000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2020-01-20T13:41:41Z</dcterms:modified>
</cp:coreProperties>
</file>